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MBC-FAS02\redirection_profiles$\carle\Desktop\"/>
    </mc:Choice>
  </mc:AlternateContent>
  <xr:revisionPtr revIDLastSave="0" documentId="13_ncr:1_{8BE405F4-E7DA-445D-BEFE-57E87CB78A84}" xr6:coauthVersionLast="47" xr6:coauthVersionMax="47" xr10:uidLastSave="{00000000-0000-0000-0000-000000000000}"/>
  <bookViews>
    <workbookView xWindow="-120" yWindow="-120" windowWidth="20730" windowHeight="11160" xr2:uid="{AD765E0F-B3E4-4625-930A-1CDAEE36F1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D32" i="1"/>
  <c r="H26" i="1"/>
  <c r="H33" i="1" s="1"/>
  <c r="G26" i="1"/>
  <c r="F26" i="1"/>
  <c r="F33" i="1" s="1"/>
  <c r="E26" i="1"/>
  <c r="D26" i="1"/>
  <c r="E15" i="1"/>
  <c r="F15" i="1"/>
  <c r="G15" i="1"/>
  <c r="H15" i="1"/>
  <c r="D15" i="1"/>
  <c r="E9" i="1"/>
  <c r="F9" i="1"/>
  <c r="G9" i="1"/>
  <c r="H9" i="1"/>
  <c r="D9" i="1"/>
  <c r="E33" i="1" l="1"/>
  <c r="D33" i="1"/>
  <c r="G33" i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<sst xmlns="http://schemas.openxmlformats.org/spreadsheetml/2006/main" count="59" uniqueCount="29">
  <si>
    <t>Physical Support</t>
  </si>
  <si>
    <t>Community: Supported Living</t>
  </si>
  <si>
    <t>Sensory Support</t>
  </si>
  <si>
    <t>Support with Memory and Cognition</t>
  </si>
  <si>
    <t>Learning Disability Support</t>
  </si>
  <si>
    <t>Mental Health Support</t>
  </si>
  <si>
    <t>2022/23</t>
  </si>
  <si>
    <t>2021/22</t>
  </si>
  <si>
    <t>2020/21</t>
  </si>
  <si>
    <t>2019/20</t>
  </si>
  <si>
    <t>Residential &amp; Nursing Care</t>
  </si>
  <si>
    <t>2023/24</t>
  </si>
  <si>
    <t>GROSS TOTAL EXPENDITURE
£000s</t>
  </si>
  <si>
    <t>TOTAL</t>
  </si>
  <si>
    <t>GRAND TOTAL</t>
  </si>
  <si>
    <t>WORKING AGE ADULTS (AGED 18-64) ONLY</t>
  </si>
  <si>
    <t>NUMBER OF ADULTS IN CARE</t>
  </si>
  <si>
    <t>Snapshot at 
year-end 2019/20</t>
  </si>
  <si>
    <t>Snapshot at 
year-end 2020/21</t>
  </si>
  <si>
    <t>Snapshot at 
year-end 2021/22</t>
  </si>
  <si>
    <t>Snapshot at 
year-end 2022/23</t>
  </si>
  <si>
    <t>Snapshot at 
year-end 2023/24</t>
  </si>
  <si>
    <t>QUESTION 1 (see notes below)</t>
  </si>
  <si>
    <t>QUESTION 3 (see notes below)</t>
  </si>
  <si>
    <t>Notes</t>
  </si>
  <si>
    <t>&gt; This information covers Working Age Adults (aged 18-64) in Residential &amp; Nursing Care and Supported Living placements.</t>
  </si>
  <si>
    <t>&gt; The Gross Expenditure figures at Q1 are taken from ASC-FR (Adult Social Care Finance Return).</t>
  </si>
  <si>
    <t>&gt; The snapshot of client numbers at Q3 are the total individuals in care as per the final report generated each year (at or around 31st March).</t>
  </si>
  <si>
    <t>&gt; The information is split by Primary Support Reason (e.g. Learning Disabilities).  No further detailed breakdown or analysis of the disabilities / reasons for care is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</si>
</sst>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0" fillId="0" borderId="0" xfId="0" applyNumberFormat="1"/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wrapText="1"/>
    </xf>
    <xf numFmtId="0" fontId="0" fillId="0" borderId="0" xfId="0" applyFill="1" applyBorder="1" applyAlignment="1"/>
    <xf numFmtId="0" fontId="3" fillId="5" borderId="1" xfId="1" applyFont="1" applyFill="1" applyBorder="1" applyAlignment="1">
      <alignment horizontal="left" vertical="top"/>
    </xf>
    <xf numFmtId="0" fontId="3" fillId="4" borderId="1" xfId="1" applyFont="1" applyFill="1" applyBorder="1" applyAlignment="1">
      <alignment horizontal="left" vertical="top"/>
    </xf>
    <xf numFmtId="0" fontId="3" fillId="7" borderId="2" xfId="1" applyFont="1" applyFill="1" applyBorder="1" applyAlignment="1">
      <alignment horizontal="left" vertical="top"/>
    </xf>
    <xf numFmtId="0" fontId="3" fillId="7" borderId="1" xfId="1" applyFont="1" applyFill="1" applyBorder="1" applyAlignment="1">
      <alignment horizontal="left" vertical="top"/>
    </xf>
    <xf numFmtId="0" fontId="3" fillId="6" borderId="3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top"/>
    </xf>
    <xf numFmtId="164" fontId="0" fillId="5" borderId="2" xfId="0" applyNumberFormat="1" applyFill="1" applyBorder="1"/>
    <xf numFmtId="164" fontId="0" fillId="5" borderId="1" xfId="0" applyNumberFormat="1" applyFill="1" applyBorder="1"/>
    <xf numFmtId="164" fontId="2" fillId="4" borderId="3" xfId="0" applyNumberFormat="1" applyFont="1" applyFill="1" applyBorder="1"/>
    <xf numFmtId="164" fontId="0" fillId="7" borderId="2" xfId="0" applyNumberFormat="1" applyFill="1" applyBorder="1"/>
    <xf numFmtId="164" fontId="0" fillId="7" borderId="1" xfId="0" applyNumberFormat="1" applyFill="1" applyBorder="1"/>
    <xf numFmtId="164" fontId="2" fillId="6" borderId="3" xfId="0" applyNumberFormat="1" applyFont="1" applyFill="1" applyBorder="1"/>
    <xf numFmtId="164" fontId="2" fillId="2" borderId="4" xfId="0" applyNumberFormat="1" applyFont="1" applyFill="1" applyBorder="1"/>
    <xf numFmtId="0" fontId="5" fillId="0" borderId="0" xfId="0" applyFont="1" applyFill="1" applyBorder="1" applyAlignment="1"/>
    <xf numFmtId="0" fontId="4" fillId="3" borderId="1" xfId="0" applyFont="1" applyFill="1" applyBorder="1" applyAlignment="1">
      <alignment horizontal="center" wrapText="1"/>
    </xf>
    <xf numFmtId="0" fontId="0" fillId="0" borderId="0" xfId="0" applyBorder="1"/>
    <xf numFmtId="164" fontId="0" fillId="0" borderId="5" xfId="0" applyNumberFormat="1" applyFill="1" applyBorder="1"/>
    <xf numFmtId="0" fontId="0" fillId="0" borderId="0" xfId="0" applyFill="1"/>
    <xf numFmtId="0" fontId="3" fillId="6" borderId="2" xfId="1" applyFont="1" applyFill="1" applyBorder="1" applyAlignment="1">
      <alignment horizontal="left" vertical="top"/>
    </xf>
    <xf numFmtId="0" fontId="3" fillId="6" borderId="1" xfId="1" applyFont="1" applyFill="1" applyBorder="1" applyAlignment="1">
      <alignment horizontal="left" vertical="top"/>
    </xf>
    <xf numFmtId="0" fontId="3" fillId="4" borderId="1" xfId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/>
    </xf>
    <xf numFmtId="0" fontId="5" fillId="0" borderId="0" xfId="0" applyFont="1"/>
  </cellXfs>
  <cellStyles count="2">
    <cellStyle name="Normal" xfId="0" builtinId="0"/>
    <cellStyle name="Normal 2" xfId="1" xr:uid="{7CD29C42-6C9E-4829-B682-790953DF3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B269-BBA0-401F-9026-41F18EC45C96}">
  <dimension ref="B1:J39"/>
  <sheetViews>
    <sheetView tabSelected="1" zoomScale="80" zoomScaleNormal="80" workbookViewId="0"/>
  </sheetViews>
  <sheetFormatPr defaultRowHeight="15" x14ac:dyDescent="0.25"/>
  <cols>
    <col min="1" max="1" width="3.5703125" customWidth="1"/>
    <col min="2" max="2" width="38.140625" bestFit="1" customWidth="1"/>
    <col min="3" max="3" width="39.140625" customWidth="1"/>
    <col min="4" max="8" width="19.28515625" customWidth="1"/>
  </cols>
  <sheetData>
    <row r="1" spans="2:9" x14ac:dyDescent="0.25">
      <c r="D1" s="1"/>
      <c r="E1" s="1"/>
      <c r="F1" s="1"/>
      <c r="G1" s="1"/>
      <c r="H1" s="1"/>
      <c r="I1" s="1"/>
    </row>
    <row r="2" spans="2:9" x14ac:dyDescent="0.25">
      <c r="B2" s="18" t="s">
        <v>22</v>
      </c>
      <c r="C2" s="4"/>
      <c r="D2" s="2" t="s">
        <v>9</v>
      </c>
      <c r="E2" s="2" t="s">
        <v>8</v>
      </c>
      <c r="F2" s="2" t="s">
        <v>7</v>
      </c>
      <c r="G2" s="2" t="s">
        <v>6</v>
      </c>
      <c r="H2" s="2" t="s">
        <v>11</v>
      </c>
    </row>
    <row r="3" spans="2:9" ht="45" x14ac:dyDescent="0.25">
      <c r="B3" s="26" t="s">
        <v>15</v>
      </c>
      <c r="C3" s="26"/>
      <c r="D3" s="3" t="s">
        <v>12</v>
      </c>
      <c r="E3" s="3" t="s">
        <v>12</v>
      </c>
      <c r="F3" s="3" t="s">
        <v>12</v>
      </c>
      <c r="G3" s="3" t="s">
        <v>12</v>
      </c>
      <c r="H3" s="3" t="s">
        <v>12</v>
      </c>
    </row>
    <row r="4" spans="2:9" x14ac:dyDescent="0.25">
      <c r="B4" s="25" t="s">
        <v>10</v>
      </c>
      <c r="C4" s="5" t="s">
        <v>0</v>
      </c>
      <c r="D4" s="11">
        <v>1337</v>
      </c>
      <c r="E4" s="12">
        <v>1328</v>
      </c>
      <c r="F4" s="12">
        <v>1775</v>
      </c>
      <c r="G4" s="12">
        <v>2428.83</v>
      </c>
      <c r="H4" s="12">
        <v>3482.1899999999996</v>
      </c>
    </row>
    <row r="5" spans="2:9" x14ac:dyDescent="0.25">
      <c r="B5" s="25"/>
      <c r="C5" s="5" t="s">
        <v>2</v>
      </c>
      <c r="D5" s="12">
        <v>127</v>
      </c>
      <c r="E5" s="12">
        <v>124</v>
      </c>
      <c r="F5" s="12">
        <v>182</v>
      </c>
      <c r="G5" s="12">
        <v>453.86</v>
      </c>
      <c r="H5" s="12">
        <v>315.07</v>
      </c>
    </row>
    <row r="6" spans="2:9" x14ac:dyDescent="0.25">
      <c r="B6" s="25"/>
      <c r="C6" s="5" t="s">
        <v>3</v>
      </c>
      <c r="D6" s="12">
        <v>217</v>
      </c>
      <c r="E6" s="12">
        <v>121</v>
      </c>
      <c r="F6" s="12">
        <v>83</v>
      </c>
      <c r="G6" s="12">
        <v>103.56</v>
      </c>
      <c r="H6" s="12">
        <v>139.57</v>
      </c>
    </row>
    <row r="7" spans="2:9" x14ac:dyDescent="0.25">
      <c r="B7" s="25"/>
      <c r="C7" s="5" t="s">
        <v>4</v>
      </c>
      <c r="D7" s="12">
        <v>5494</v>
      </c>
      <c r="E7" s="12">
        <v>5589</v>
      </c>
      <c r="F7" s="12">
        <v>3583</v>
      </c>
      <c r="G7" s="12">
        <v>6644.3899999999994</v>
      </c>
      <c r="H7" s="12">
        <v>8569.35</v>
      </c>
    </row>
    <row r="8" spans="2:9" x14ac:dyDescent="0.25">
      <c r="B8" s="25"/>
      <c r="C8" s="5" t="s">
        <v>5</v>
      </c>
      <c r="D8" s="12">
        <v>1455</v>
      </c>
      <c r="E8" s="12">
        <v>1556</v>
      </c>
      <c r="F8" s="12">
        <v>1632</v>
      </c>
      <c r="G8" s="12">
        <v>1675.2299999999998</v>
      </c>
      <c r="H8" s="12">
        <v>1799.06</v>
      </c>
    </row>
    <row r="9" spans="2:9" ht="15.75" thickBot="1" x14ac:dyDescent="0.3">
      <c r="B9" s="25"/>
      <c r="C9" s="6" t="s">
        <v>13</v>
      </c>
      <c r="D9" s="13">
        <f>SUM(D4:D8)</f>
        <v>8630</v>
      </c>
      <c r="E9" s="13">
        <f t="shared" ref="E9:H9" si="0">SUM(E4:E8)</f>
        <v>8718</v>
      </c>
      <c r="F9" s="13">
        <f t="shared" si="0"/>
        <v>7255</v>
      </c>
      <c r="G9" s="13">
        <f t="shared" si="0"/>
        <v>11305.869999999999</v>
      </c>
      <c r="H9" s="13">
        <f t="shared" si="0"/>
        <v>14305.24</v>
      </c>
    </row>
    <row r="10" spans="2:9" ht="15.75" thickTop="1" x14ac:dyDescent="0.25">
      <c r="B10" s="23" t="s">
        <v>1</v>
      </c>
      <c r="C10" s="7" t="s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2:9" x14ac:dyDescent="0.25">
      <c r="B11" s="24"/>
      <c r="C11" s="8" t="s">
        <v>2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2:9" x14ac:dyDescent="0.25">
      <c r="B12" s="24"/>
      <c r="C12" s="8" t="s">
        <v>3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2:9" x14ac:dyDescent="0.25">
      <c r="B13" s="24"/>
      <c r="C13" s="8" t="s">
        <v>4</v>
      </c>
      <c r="D13" s="15">
        <v>17631</v>
      </c>
      <c r="E13" s="15">
        <v>19517</v>
      </c>
      <c r="F13" s="15">
        <v>20894</v>
      </c>
      <c r="G13" s="15">
        <v>23425</v>
      </c>
      <c r="H13" s="15">
        <v>28668</v>
      </c>
    </row>
    <row r="14" spans="2:9" x14ac:dyDescent="0.25">
      <c r="B14" s="24"/>
      <c r="C14" s="8" t="s">
        <v>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2:9" x14ac:dyDescent="0.25">
      <c r="B15" s="24"/>
      <c r="C15" s="9" t="s">
        <v>13</v>
      </c>
      <c r="D15" s="16">
        <f>SUM(D10:D14)</f>
        <v>17631</v>
      </c>
      <c r="E15" s="16">
        <f t="shared" ref="E15:H15" si="1">SUM(E10:E14)</f>
        <v>19517</v>
      </c>
      <c r="F15" s="16">
        <f t="shared" si="1"/>
        <v>20894</v>
      </c>
      <c r="G15" s="16">
        <f t="shared" si="1"/>
        <v>23425</v>
      </c>
      <c r="H15" s="16">
        <f t="shared" si="1"/>
        <v>28668</v>
      </c>
    </row>
    <row r="16" spans="2:9" ht="16.5" thickTop="1" thickBot="1" x14ac:dyDescent="0.3">
      <c r="C16" s="10" t="s">
        <v>14</v>
      </c>
      <c r="D16" s="17">
        <f>D9+D15</f>
        <v>26261</v>
      </c>
      <c r="E16" s="17">
        <f t="shared" ref="E16:H16" si="2">E9+E15</f>
        <v>28235</v>
      </c>
      <c r="F16" s="17">
        <f t="shared" si="2"/>
        <v>28149</v>
      </c>
      <c r="G16" s="17">
        <f t="shared" si="2"/>
        <v>34730.869999999995</v>
      </c>
      <c r="H16" s="17">
        <f t="shared" si="2"/>
        <v>42973.24</v>
      </c>
    </row>
    <row r="17" spans="2:10" ht="15.75" thickTop="1" x14ac:dyDescent="0.25"/>
    <row r="19" spans="2:10" ht="30" customHeight="1" x14ac:dyDescent="0.25">
      <c r="B19" s="18" t="s">
        <v>23</v>
      </c>
      <c r="D19" s="19" t="s">
        <v>17</v>
      </c>
      <c r="E19" s="19" t="s">
        <v>18</v>
      </c>
      <c r="F19" s="19" t="s">
        <v>19</v>
      </c>
      <c r="G19" s="19" t="s">
        <v>20</v>
      </c>
      <c r="H19" s="19" t="s">
        <v>21</v>
      </c>
    </row>
    <row r="20" spans="2:10" ht="30" x14ac:dyDescent="0.25">
      <c r="B20" s="26" t="s">
        <v>15</v>
      </c>
      <c r="C20" s="26"/>
      <c r="D20" s="3" t="s">
        <v>16</v>
      </c>
      <c r="E20" s="3" t="s">
        <v>16</v>
      </c>
      <c r="F20" s="3" t="s">
        <v>16</v>
      </c>
      <c r="G20" s="3" t="s">
        <v>16</v>
      </c>
      <c r="H20" s="3" t="s">
        <v>16</v>
      </c>
    </row>
    <row r="21" spans="2:10" x14ac:dyDescent="0.25">
      <c r="B21" s="25" t="s">
        <v>10</v>
      </c>
      <c r="C21" s="5" t="s">
        <v>0</v>
      </c>
      <c r="D21" s="11">
        <v>43</v>
      </c>
      <c r="E21" s="12">
        <v>40</v>
      </c>
      <c r="F21" s="12">
        <v>46</v>
      </c>
      <c r="G21" s="12">
        <v>48</v>
      </c>
      <c r="H21" s="12">
        <v>52</v>
      </c>
      <c r="I21" s="21"/>
      <c r="J21" s="20"/>
    </row>
    <row r="22" spans="2:10" x14ac:dyDescent="0.25">
      <c r="B22" s="25"/>
      <c r="C22" s="5" t="s">
        <v>2</v>
      </c>
      <c r="D22" s="12">
        <v>4</v>
      </c>
      <c r="E22" s="12">
        <v>3</v>
      </c>
      <c r="F22" s="12">
        <v>6</v>
      </c>
      <c r="G22" s="12">
        <v>6</v>
      </c>
      <c r="H22" s="12">
        <v>5</v>
      </c>
      <c r="I22" s="21"/>
      <c r="J22" s="20"/>
    </row>
    <row r="23" spans="2:10" x14ac:dyDescent="0.25">
      <c r="B23" s="25"/>
      <c r="C23" s="5" t="s">
        <v>3</v>
      </c>
      <c r="D23" s="12">
        <v>8</v>
      </c>
      <c r="E23" s="12">
        <v>4</v>
      </c>
      <c r="F23" s="12">
        <v>3</v>
      </c>
      <c r="G23" s="12">
        <v>3</v>
      </c>
      <c r="H23" s="12">
        <v>3</v>
      </c>
      <c r="I23" s="21"/>
      <c r="J23" s="20"/>
    </row>
    <row r="24" spans="2:10" x14ac:dyDescent="0.25">
      <c r="B24" s="25"/>
      <c r="C24" s="5" t="s">
        <v>4</v>
      </c>
      <c r="D24" s="12">
        <v>96</v>
      </c>
      <c r="E24" s="12">
        <v>92</v>
      </c>
      <c r="F24" s="12">
        <v>102</v>
      </c>
      <c r="G24" s="12">
        <v>110</v>
      </c>
      <c r="H24" s="12">
        <v>110</v>
      </c>
      <c r="I24" s="21"/>
      <c r="J24" s="20"/>
    </row>
    <row r="25" spans="2:10" x14ac:dyDescent="0.25">
      <c r="B25" s="25"/>
      <c r="C25" s="5" t="s">
        <v>5</v>
      </c>
      <c r="D25" s="12">
        <v>53</v>
      </c>
      <c r="E25" s="12">
        <v>52</v>
      </c>
      <c r="F25" s="12">
        <v>51</v>
      </c>
      <c r="G25" s="12">
        <v>55</v>
      </c>
      <c r="H25" s="12">
        <v>53</v>
      </c>
      <c r="I25" s="21"/>
      <c r="J25" s="20"/>
    </row>
    <row r="26" spans="2:10" ht="15.75" thickBot="1" x14ac:dyDescent="0.3">
      <c r="B26" s="25"/>
      <c r="C26" s="6" t="s">
        <v>13</v>
      </c>
      <c r="D26" s="13">
        <f>SUM(D21:D25)</f>
        <v>204</v>
      </c>
      <c r="E26" s="13">
        <f t="shared" ref="E26" si="3">SUM(E21:E25)</f>
        <v>191</v>
      </c>
      <c r="F26" s="13">
        <f t="shared" ref="F26" si="4">SUM(F21:F25)</f>
        <v>208</v>
      </c>
      <c r="G26" s="13">
        <f t="shared" ref="G26" si="5">SUM(G21:G25)</f>
        <v>222</v>
      </c>
      <c r="H26" s="13">
        <f t="shared" ref="H26" si="6">SUM(H21:H25)</f>
        <v>223</v>
      </c>
      <c r="I26" s="22"/>
    </row>
    <row r="27" spans="2:10" ht="15.75" thickTop="1" x14ac:dyDescent="0.25">
      <c r="B27" s="23" t="s">
        <v>1</v>
      </c>
      <c r="C27" s="7" t="s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2:10" x14ac:dyDescent="0.25">
      <c r="B28" s="24"/>
      <c r="C28" s="8" t="s">
        <v>2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2:10" x14ac:dyDescent="0.25">
      <c r="B29" s="24"/>
      <c r="C29" s="8" t="s">
        <v>3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2:10" x14ac:dyDescent="0.25">
      <c r="B30" s="24"/>
      <c r="C30" s="8" t="s">
        <v>4</v>
      </c>
      <c r="D30" s="15">
        <v>322</v>
      </c>
      <c r="E30" s="15">
        <v>318</v>
      </c>
      <c r="F30" s="15">
        <v>308</v>
      </c>
      <c r="G30" s="15">
        <v>326</v>
      </c>
      <c r="H30" s="15">
        <v>336</v>
      </c>
      <c r="I30" s="22"/>
      <c r="J30" s="22"/>
    </row>
    <row r="31" spans="2:10" x14ac:dyDescent="0.25">
      <c r="B31" s="24"/>
      <c r="C31" s="8" t="s">
        <v>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2:10" ht="15.75" thickBot="1" x14ac:dyDescent="0.3">
      <c r="B32" s="24"/>
      <c r="C32" s="9" t="s">
        <v>13</v>
      </c>
      <c r="D32" s="16">
        <f>SUM(D27:D31)</f>
        <v>322</v>
      </c>
      <c r="E32" s="16">
        <f t="shared" ref="E32" si="7">SUM(E27:E31)</f>
        <v>318</v>
      </c>
      <c r="F32" s="16">
        <f t="shared" ref="F32" si="8">SUM(F27:F31)</f>
        <v>308</v>
      </c>
      <c r="G32" s="16">
        <f t="shared" ref="G32" si="9">SUM(G27:G31)</f>
        <v>326</v>
      </c>
      <c r="H32" s="16">
        <f t="shared" ref="H32" si="10">SUM(H27:H31)</f>
        <v>336</v>
      </c>
    </row>
    <row r="33" spans="2:8" ht="16.5" thickTop="1" thickBot="1" x14ac:dyDescent="0.3">
      <c r="C33" s="10" t="s">
        <v>14</v>
      </c>
      <c r="D33" s="17">
        <f>D26+D32</f>
        <v>526</v>
      </c>
      <c r="E33" s="17">
        <f t="shared" ref="E33" si="11">E26+E32</f>
        <v>509</v>
      </c>
      <c r="F33" s="17">
        <f t="shared" ref="F33" si="12">F26+F32</f>
        <v>516</v>
      </c>
      <c r="G33" s="17">
        <f t="shared" ref="G33" si="13">G26+G32</f>
        <v>548</v>
      </c>
      <c r="H33" s="17">
        <f t="shared" ref="H33" si="14">H26+H32</f>
        <v>559</v>
      </c>
    </row>
    <row r="34" spans="2:8" ht="15.75" thickTop="1" x14ac:dyDescent="0.25"/>
    <row r="35" spans="2:8" x14ac:dyDescent="0.25">
      <c r="B35" s="27" t="s">
        <v>24</v>
      </c>
    </row>
    <row r="36" spans="2:8" x14ac:dyDescent="0.25">
      <c r="B36" t="s">
        <v>25</v>
      </c>
    </row>
    <row r="37" spans="2:8" x14ac:dyDescent="0.25">
      <c r="B37" t="s">
        <v>28</v>
      </c>
    </row>
    <row r="38" spans="2:8" x14ac:dyDescent="0.25">
      <c r="B38" t="s">
        <v>26</v>
      </c>
    </row>
    <row r="39" spans="2:8" x14ac:dyDescent="0.25">
      <c r="B39" t="s">
        <v>27</v>
      </c>
    </row>
  </sheetData>
  <mergeCells count="6">
    <mergeCell ref="B27:B32"/>
    <mergeCell ref="B4:B9"/>
    <mergeCell ref="B10:B15"/>
    <mergeCell ref="B3:C3"/>
    <mergeCell ref="B20:C20"/>
    <mergeCell ref="B21:B26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%Company%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Carl</dc:creator>
  <cp:lastModifiedBy>Evans, Carl</cp:lastModifiedBy>
  <dcterms:created xsi:type="dcterms:W3CDTF">2024-07-31T14:17:39Z</dcterms:created>
  <dcterms:modified xsi:type="dcterms:W3CDTF">2024-08-06T11:16:23Z</dcterms:modified>
</cp:coreProperties>
</file>